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cent\Desktop\"/>
    </mc:Choice>
  </mc:AlternateContent>
  <xr:revisionPtr revIDLastSave="0" documentId="8_{98B5D3F1-B5B9-45B8-8240-313776AE8E39}" xr6:coauthVersionLast="47" xr6:coauthVersionMax="47" xr10:uidLastSave="{00000000-0000-0000-0000-000000000000}"/>
  <bookViews>
    <workbookView xWindow="-120" yWindow="-120" windowWidth="29040" windowHeight="15720" xr2:uid="{881DC5A4-D4C1-4365-980B-DEE2847D1D7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56" i="1"/>
  <c r="H56" i="1" s="1"/>
  <c r="F35" i="1"/>
  <c r="H35" i="1" s="1"/>
  <c r="F34" i="1"/>
  <c r="H34" i="1" s="1"/>
  <c r="F33" i="1"/>
  <c r="H33" i="1" s="1"/>
  <c r="F32" i="1"/>
  <c r="H32" i="1" s="1"/>
  <c r="F21" i="1"/>
  <c r="H21" i="1" s="1"/>
  <c r="F20" i="1"/>
  <c r="H20" i="1" s="1"/>
  <c r="F19" i="1"/>
  <c r="H19" i="1" s="1"/>
  <c r="F18" i="1"/>
  <c r="H18" i="1" s="1"/>
  <c r="F31" i="1"/>
  <c r="J31" i="1" s="1"/>
  <c r="F30" i="1"/>
  <c r="J30" i="1" s="1"/>
  <c r="F29" i="1"/>
  <c r="J29" i="1" s="1"/>
  <c r="F28" i="1"/>
  <c r="H28" i="1" s="1"/>
  <c r="F27" i="1"/>
  <c r="H27" i="1" s="1"/>
  <c r="F26" i="1"/>
  <c r="H26" i="1" s="1"/>
  <c r="F25" i="1"/>
  <c r="H25" i="1" s="1"/>
  <c r="F24" i="1"/>
  <c r="J24" i="1" s="1"/>
  <c r="F23" i="1"/>
  <c r="J23" i="1" s="1"/>
  <c r="F22" i="1"/>
  <c r="J22" i="1" s="1"/>
  <c r="F17" i="1"/>
  <c r="J17" i="1" s="1"/>
  <c r="F16" i="1"/>
  <c r="H16" i="1" s="1"/>
  <c r="F15" i="1"/>
  <c r="H15" i="1" s="1"/>
  <c r="F57" i="1"/>
  <c r="J57" i="1" s="1"/>
  <c r="J15" i="1" l="1"/>
  <c r="K15" i="1" s="1"/>
  <c r="J27" i="1"/>
  <c r="K27" i="1" s="1"/>
  <c r="J28" i="1"/>
  <c r="K28" i="1" s="1"/>
  <c r="J32" i="1"/>
  <c r="K32" i="1" s="1"/>
  <c r="J16" i="1"/>
  <c r="K16" i="1" s="1"/>
  <c r="J34" i="1"/>
  <c r="K34" i="1" s="1"/>
  <c r="J35" i="1"/>
  <c r="K35" i="1" s="1"/>
  <c r="J18" i="1"/>
  <c r="K18" i="1" s="1"/>
  <c r="J42" i="1"/>
  <c r="K42" i="1" s="1"/>
  <c r="J26" i="1"/>
  <c r="K26" i="1" s="1"/>
  <c r="J19" i="1"/>
  <c r="K19" i="1" s="1"/>
  <c r="J43" i="1"/>
  <c r="K43" i="1" s="1"/>
  <c r="J20" i="1"/>
  <c r="K20" i="1" s="1"/>
  <c r="J36" i="1"/>
  <c r="K36" i="1" s="1"/>
  <c r="J21" i="1"/>
  <c r="K21" i="1" s="1"/>
  <c r="J37" i="1"/>
  <c r="K37" i="1" s="1"/>
  <c r="J38" i="1"/>
  <c r="K38" i="1" s="1"/>
  <c r="J39" i="1"/>
  <c r="K39" i="1" s="1"/>
  <c r="K24" i="1"/>
  <c r="J40" i="1"/>
  <c r="K40" i="1" s="1"/>
  <c r="J25" i="1"/>
  <c r="K25" i="1" s="1"/>
  <c r="J33" i="1"/>
  <c r="K33" i="1" s="1"/>
  <c r="J41" i="1"/>
  <c r="K41" i="1" s="1"/>
  <c r="H31" i="1"/>
  <c r="K31" i="1" s="1"/>
  <c r="H23" i="1"/>
  <c r="K23" i="1" s="1"/>
  <c r="H24" i="1"/>
  <c r="H29" i="1"/>
  <c r="K29" i="1" s="1"/>
  <c r="H17" i="1"/>
  <c r="K17" i="1" s="1"/>
  <c r="J56" i="1"/>
  <c r="K56" i="1" s="1"/>
  <c r="H22" i="1"/>
  <c r="K22" i="1" s="1"/>
  <c r="H30" i="1"/>
  <c r="K30" i="1" s="1"/>
  <c r="H57" i="1"/>
  <c r="K57" i="1" s="1"/>
  <c r="F61" i="1" l="1"/>
  <c r="J61" i="1" s="1"/>
  <c r="F58" i="1"/>
  <c r="H58" i="1" s="1"/>
  <c r="F55" i="1"/>
  <c r="H55" i="1" s="1"/>
  <c r="F54" i="1"/>
  <c r="J54" i="1" s="1"/>
  <c r="F53" i="1"/>
  <c r="F51" i="1"/>
  <c r="J51" i="1" s="1"/>
  <c r="F50" i="1"/>
  <c r="J50" i="1" s="1"/>
  <c r="F49" i="1"/>
  <c r="H49" i="1" s="1"/>
  <c r="F48" i="1"/>
  <c r="H48" i="1" s="1"/>
  <c r="F45" i="1"/>
  <c r="J45" i="1" s="1"/>
  <c r="F46" i="1"/>
  <c r="J46" i="1" s="1"/>
  <c r="F44" i="1"/>
  <c r="J44" i="1" s="1"/>
  <c r="F14" i="1"/>
  <c r="J14" i="1" s="1"/>
  <c r="J55" i="1" l="1"/>
  <c r="H51" i="1"/>
  <c r="F59" i="1"/>
  <c r="F62" i="1"/>
  <c r="H44" i="1"/>
  <c r="H61" i="1"/>
  <c r="H46" i="1"/>
  <c r="H54" i="1"/>
  <c r="J49" i="1"/>
  <c r="H45" i="1"/>
  <c r="J53" i="1"/>
  <c r="H50" i="1"/>
  <c r="F47" i="1"/>
  <c r="H53" i="1"/>
  <c r="J48" i="1"/>
  <c r="H14" i="1"/>
  <c r="K14" i="1" s="1"/>
  <c r="J58" i="1"/>
  <c r="F52" i="1"/>
  <c r="K53" i="1" l="1"/>
  <c r="K50" i="1" l="1"/>
  <c r="K49" i="1"/>
  <c r="K46" i="1"/>
  <c r="D62" i="1"/>
  <c r="D59" i="1"/>
  <c r="D52" i="1"/>
  <c r="D47" i="1"/>
  <c r="K61" i="1" l="1"/>
  <c r="K54" i="1"/>
  <c r="K45" i="1"/>
  <c r="K51" i="1"/>
  <c r="K58" i="1"/>
  <c r="J59" i="1"/>
  <c r="H59" i="1"/>
  <c r="H62" i="1"/>
  <c r="J52" i="1"/>
  <c r="J47" i="1"/>
  <c r="H52" i="1"/>
  <c r="K44" i="1"/>
  <c r="K48" i="1"/>
  <c r="K55" i="1"/>
  <c r="J62" i="1"/>
  <c r="H47" i="1"/>
  <c r="K62" i="1" l="1"/>
  <c r="K47" i="1"/>
  <c r="H60" i="1"/>
  <c r="J60" i="1"/>
  <c r="K59" i="1"/>
  <c r="K52" i="1"/>
  <c r="K60" i="1" l="1"/>
</calcChain>
</file>

<file path=xl/sharedStrings.xml><?xml version="1.0" encoding="utf-8"?>
<sst xmlns="http://schemas.openxmlformats.org/spreadsheetml/2006/main" count="85" uniqueCount="64">
  <si>
    <t>Приложение 1</t>
  </si>
  <si>
    <t>к тендерному заданию</t>
  </si>
  <si>
    <t>Расчет стоимости</t>
  </si>
  <si>
    <t>Таблица 1</t>
  </si>
  <si>
    <t xml:space="preserve">Наименование работ </t>
  </si>
  <si>
    <t>№ ВТ</t>
  </si>
  <si>
    <t>кол-во</t>
  </si>
  <si>
    <t>стоимость материалов (руб)</t>
  </si>
  <si>
    <t>Всего (руб)</t>
  </si>
  <si>
    <t>всего</t>
  </si>
  <si>
    <t>ИТОГО</t>
  </si>
  <si>
    <t xml:space="preserve">Примечание: 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</si>
  <si>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При изготовление учесть монтажные зазоры.</t>
    </r>
    <r>
      <rPr>
        <b/>
        <sz val="12"/>
        <color theme="1"/>
        <rFont val="Times New Roman"/>
        <family val="1"/>
        <charset val="204"/>
      </rPr>
      <t xml:space="preserve"> </t>
    </r>
  </si>
  <si>
    <t>4.   В рассчетах учесть укрытие изделий и стеклопакетов защитной пленкой с очисткой перед сдачей Заказчику.</t>
  </si>
  <si>
    <t>В - 1</t>
  </si>
  <si>
    <t xml:space="preserve">1.   Перед изготовлением необходимо произвести замеры проемов.  </t>
  </si>
  <si>
    <t>ВХ - 6</t>
  </si>
  <si>
    <t>ВХ - 7</t>
  </si>
  <si>
    <t>ВХ - 8</t>
  </si>
  <si>
    <t>ВХ - 9</t>
  </si>
  <si>
    <t>ВХ - 10</t>
  </si>
  <si>
    <t>ВХ - 11</t>
  </si>
  <si>
    <t>ВХ - 12</t>
  </si>
  <si>
    <t>ВХ - 13</t>
  </si>
  <si>
    <t>ВХ - 14</t>
  </si>
  <si>
    <t>ВХ - 15</t>
  </si>
  <si>
    <t>ВХ - 16</t>
  </si>
  <si>
    <t>стоично-ригельная система</t>
  </si>
  <si>
    <t>В - 2</t>
  </si>
  <si>
    <t>В - 3</t>
  </si>
  <si>
    <t>В - 4</t>
  </si>
  <si>
    <t>ВХ - 1</t>
  </si>
  <si>
    <t>ВХ - 2</t>
  </si>
  <si>
    <t>ВХ - 3</t>
  </si>
  <si>
    <t>ВХ - 4</t>
  </si>
  <si>
    <t>ВХ - 5</t>
  </si>
  <si>
    <t>ВХ - 1.1</t>
  </si>
  <si>
    <t>ВХ - 2.1</t>
  </si>
  <si>
    <t>холодное остекление</t>
  </si>
  <si>
    <t>вх. группы</t>
  </si>
  <si>
    <t>теплое остекление</t>
  </si>
  <si>
    <t xml:space="preserve">изготовления и монтажа алюминиевых витражных конструкций  </t>
  </si>
  <si>
    <t>К - 2</t>
  </si>
  <si>
    <t xml:space="preserve">стоимость работ (руб) </t>
  </si>
  <si>
    <t>м²</t>
  </si>
  <si>
    <t>площадь изделий</t>
  </si>
  <si>
    <r>
      <t xml:space="preserve">5.   </t>
    </r>
    <r>
      <rPr>
        <b/>
        <sz val="12"/>
        <color theme="1"/>
        <rFont val="Times New Roman"/>
        <family val="1"/>
        <charset val="204"/>
      </rPr>
      <t>В стоимость изделий учесь вентиляционные клапана с защитным козырьком.</t>
    </r>
  </si>
  <si>
    <t>Вент.клапана</t>
  </si>
  <si>
    <t>стоимость работ</t>
  </si>
  <si>
    <t>стоимость изделия</t>
  </si>
  <si>
    <t>БП - 1.1</t>
  </si>
  <si>
    <t>БП - 1.2</t>
  </si>
  <si>
    <t>БПл - 2.1</t>
  </si>
  <si>
    <t>БПл - 2.2</t>
  </si>
  <si>
    <t>площадь одного изделия</t>
  </si>
  <si>
    <t>3.   При расчете сверить количество и площадь остекления указанные в ведомостях заполнения с проектом.</t>
  </si>
  <si>
    <t xml:space="preserve">на объекте: "Жилой комплекс № 4" по адресу: </t>
  </si>
  <si>
    <t>г. Санкт-Петербург, внутригородское муниципальное образование поселок Шушары, территория Пулковское, Кокколевская улица, участок 20</t>
  </si>
  <si>
    <t>В - 5</t>
  </si>
  <si>
    <t>Корпус № 2</t>
  </si>
  <si>
    <t>ВХ - 3.1</t>
  </si>
  <si>
    <t>ВХ - 15.1</t>
  </si>
  <si>
    <t>ВХ - 16.1</t>
  </si>
  <si>
    <t>ЛМ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</si>
</sst>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2" fillId="0" borderId="26" xfId="0" applyFont="1" applyBorder="1" applyAlignment="1">
      <alignment horizontal="left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4" fontId="2" fillId="0" borderId="24" xfId="0" applyNumberFormat="1" applyFont="1" applyBorder="1" applyAlignment="1">
      <alignment horizontal="right" vertical="center"/>
    </xf>
    <xf numFmtId="0" fontId="5" fillId="0" borderId="6" xfId="0" applyFont="1" applyBorder="1"/>
    <xf numFmtId="4" fontId="5" fillId="0" borderId="6" xfId="0" applyNumberFormat="1" applyFont="1" applyBorder="1" applyAlignment="1">
      <alignment horizontal="right" vertical="center"/>
    </xf>
    <xf numFmtId="4" fontId="5" fillId="0" borderId="30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4" fontId="1" fillId="0" borderId="41" xfId="0" applyNumberFormat="1" applyFont="1" applyBorder="1" applyAlignment="1">
      <alignment horizontal="center" vertical="center"/>
    </xf>
    <xf numFmtId="4" fontId="2" fillId="0" borderId="41" xfId="0" applyNumberFormat="1" applyFont="1" applyBorder="1" applyAlignment="1">
      <alignment horizontal="right" vertical="center"/>
    </xf>
    <xf numFmtId="4" fontId="2" fillId="0" borderId="42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39" xfId="0" applyFont="1" applyBorder="1"/>
    <xf numFmtId="0" fontId="2" fillId="2" borderId="34" xfId="0" applyFont="1" applyFill="1" applyBorder="1"/>
    <xf numFmtId="0" fontId="2" fillId="2" borderId="13" xfId="0" applyFont="1" applyFill="1" applyBorder="1"/>
    <xf numFmtId="0" fontId="2" fillId="2" borderId="43" xfId="0" applyFont="1" applyFill="1" applyBorder="1"/>
    <xf numFmtId="0" fontId="2" fillId="2" borderId="35" xfId="0" applyFont="1" applyFill="1" applyBorder="1"/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3" borderId="33" xfId="0" applyFont="1" applyFill="1" applyBorder="1"/>
    <xf numFmtId="0" fontId="2" fillId="3" borderId="13" xfId="0" applyFont="1" applyFill="1" applyBorder="1"/>
    <xf numFmtId="0" fontId="2" fillId="3" borderId="34" xfId="0" applyFont="1" applyFill="1" applyBorder="1"/>
    <xf numFmtId="0" fontId="2" fillId="3" borderId="44" xfId="0" applyFont="1" applyFill="1" applyBorder="1"/>
    <xf numFmtId="0" fontId="2" fillId="3" borderId="45" xfId="0" applyFont="1" applyFill="1" applyBorder="1"/>
    <xf numFmtId="0" fontId="2" fillId="3" borderId="36" xfId="0" applyFont="1" applyFill="1" applyBorder="1"/>
    <xf numFmtId="0" fontId="2" fillId="3" borderId="36" xfId="0" applyFont="1" applyFill="1" applyBorder="1" applyAlignment="1">
      <alignment horizontal="left" vertical="center"/>
    </xf>
    <xf numFmtId="0" fontId="2" fillId="3" borderId="37" xfId="0" applyFont="1" applyFill="1" applyBorder="1" applyAlignment="1">
      <alignment horizontal="left" vertical="center"/>
    </xf>
    <xf numFmtId="0" fontId="1" fillId="0" borderId="46" xfId="0" applyFont="1" applyBorder="1" applyAlignment="1">
      <alignment horizontal="center" vertical="center" wrapText="1"/>
    </xf>
    <xf numFmtId="4" fontId="1" fillId="0" borderId="46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/>
    </xf>
    <xf numFmtId="4" fontId="1" fillId="0" borderId="46" xfId="0" applyNumberFormat="1" applyFont="1" applyBorder="1" applyAlignment="1">
      <alignment horizontal="right" vertical="center"/>
    </xf>
    <xf numFmtId="4" fontId="1" fillId="0" borderId="47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1" fillId="0" borderId="25" xfId="0" applyFont="1" applyBorder="1" applyAlignment="1">
      <alignment horizontal="center" vertical="center" textRotation="90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6" fillId="0" borderId="20" xfId="0" applyFont="1" applyBorder="1" applyAlignment="1">
      <alignment horizontal="center" vertical="center" textRotation="90"/>
    </xf>
    <xf numFmtId="0" fontId="6" fillId="0" borderId="17" xfId="0" applyFont="1" applyBorder="1" applyAlignment="1">
      <alignment horizontal="center" vertical="center" textRotation="90"/>
    </xf>
    <xf numFmtId="0" fontId="6" fillId="0" borderId="19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1" fillId="0" borderId="19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0198-206F-4DCB-8C5A-8C7B3020CBBE}">
  <dimension ref="A1:P74"/>
  <sheetViews>
    <sheetView tabSelected="1" topLeftCell="A7" workbookViewId="0">
      <selection activeCell="Q21" sqref="Q21"/>
    </sheetView>
  </sheetViews>
  <sheetFormatPr defaultRowHeight="15" x14ac:dyDescent="0.25"/>
  <cols>
    <col min="1" max="1" width="5.140625" customWidth="1"/>
    <col min="2" max="2" width="6" customWidth="1"/>
    <col min="3" max="3" width="11.42578125" style="4" customWidth="1"/>
    <col min="4" max="4" width="7.42578125" customWidth="1"/>
    <col min="5" max="7" width="10.7109375" customWidth="1"/>
    <col min="8" max="8" width="14.7109375" customWidth="1"/>
    <col min="9" max="9" width="10.7109375" customWidth="1"/>
    <col min="10" max="10" width="14.7109375" customWidth="1"/>
    <col min="11" max="11" width="17.42578125" customWidth="1"/>
  </cols>
  <sheetData>
    <row r="1" spans="1:16" ht="15.75" x14ac:dyDescent="0.25">
      <c r="B1" s="1"/>
      <c r="C1" s="3"/>
      <c r="D1" s="1"/>
      <c r="E1" s="1"/>
      <c r="F1" s="1"/>
      <c r="G1" s="1"/>
      <c r="H1" s="2"/>
      <c r="I1" s="2"/>
      <c r="J1" s="98" t="s">
        <v>0</v>
      </c>
      <c r="K1" s="98"/>
    </row>
    <row r="2" spans="1:16" ht="15.75" x14ac:dyDescent="0.25">
      <c r="B2" s="1"/>
      <c r="C2" s="3"/>
      <c r="D2" s="1"/>
      <c r="E2" s="1"/>
      <c r="F2" s="1"/>
      <c r="G2" s="1"/>
      <c r="H2" s="98" t="s">
        <v>1</v>
      </c>
      <c r="I2" s="98"/>
      <c r="J2" s="98"/>
      <c r="K2" s="98"/>
    </row>
    <row r="3" spans="1:16" ht="15.75" x14ac:dyDescent="0.25">
      <c r="B3" s="1"/>
      <c r="C3" s="3"/>
      <c r="D3" s="1"/>
      <c r="E3" s="1"/>
      <c r="F3" s="1"/>
      <c r="G3" s="1"/>
      <c r="H3" s="1"/>
      <c r="I3" s="1"/>
      <c r="J3" s="1"/>
      <c r="K3" s="1"/>
    </row>
    <row r="4" spans="1:16" ht="15.75" x14ac:dyDescent="0.25">
      <c r="B4" s="99" t="s">
        <v>2</v>
      </c>
      <c r="C4" s="99"/>
      <c r="D4" s="99"/>
      <c r="E4" s="99"/>
      <c r="F4" s="99"/>
      <c r="G4" s="99"/>
      <c r="H4" s="99"/>
      <c r="I4" s="99"/>
      <c r="J4" s="99"/>
      <c r="K4" s="99"/>
    </row>
    <row r="5" spans="1:16" ht="15.75" x14ac:dyDescent="0.25">
      <c r="B5" s="99" t="s">
        <v>41</v>
      </c>
      <c r="C5" s="99"/>
      <c r="D5" s="99"/>
      <c r="E5" s="99"/>
      <c r="F5" s="99"/>
      <c r="G5" s="99"/>
      <c r="H5" s="99"/>
      <c r="I5" s="99"/>
      <c r="J5" s="99"/>
      <c r="K5" s="99"/>
    </row>
    <row r="6" spans="1:16" ht="15.75" x14ac:dyDescent="0.25">
      <c r="B6" s="99" t="s">
        <v>56</v>
      </c>
      <c r="C6" s="99"/>
      <c r="D6" s="99"/>
      <c r="E6" s="99"/>
      <c r="F6" s="99"/>
      <c r="G6" s="99"/>
      <c r="H6" s="99"/>
      <c r="I6" s="99"/>
      <c r="J6" s="99"/>
      <c r="K6" s="99"/>
    </row>
    <row r="7" spans="1:16" ht="31.5" customHeight="1" x14ac:dyDescent="0.25">
      <c r="A7" s="106" t="s">
        <v>57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36"/>
      <c r="M7" s="36"/>
      <c r="N7" s="36"/>
      <c r="O7" s="36"/>
    </row>
    <row r="8" spans="1:16" ht="15.75" x14ac:dyDescent="0.25">
      <c r="B8" s="1"/>
      <c r="C8" s="3"/>
      <c r="D8" s="1"/>
      <c r="E8" s="1"/>
      <c r="F8" s="1"/>
      <c r="G8" s="1"/>
      <c r="H8" s="1"/>
      <c r="I8" s="1"/>
      <c r="J8" s="1"/>
      <c r="K8" s="1"/>
    </row>
    <row r="9" spans="1:16" ht="15.75" x14ac:dyDescent="0.25">
      <c r="B9" s="1"/>
      <c r="C9" s="3"/>
      <c r="D9" s="1"/>
      <c r="E9" s="1"/>
      <c r="F9" s="1"/>
      <c r="G9" s="1"/>
      <c r="H9" s="1"/>
      <c r="I9" s="1"/>
      <c r="J9" s="79" t="s">
        <v>3</v>
      </c>
      <c r="K9" s="79"/>
    </row>
    <row r="10" spans="1:16" ht="15.75" x14ac:dyDescent="0.25">
      <c r="A10" s="107" t="s">
        <v>59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38"/>
      <c r="M10" s="38"/>
      <c r="N10" s="38"/>
      <c r="O10" s="38"/>
      <c r="P10" s="38"/>
    </row>
    <row r="11" spans="1:16" ht="16.5" thickBot="1" x14ac:dyDescent="0.3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ht="47.25" customHeight="1" x14ac:dyDescent="0.25">
      <c r="A12" s="85" t="s">
        <v>4</v>
      </c>
      <c r="B12" s="86"/>
      <c r="C12" s="80" t="s">
        <v>5</v>
      </c>
      <c r="D12" s="82" t="s">
        <v>6</v>
      </c>
      <c r="E12" s="82" t="s">
        <v>54</v>
      </c>
      <c r="F12" s="82" t="s">
        <v>45</v>
      </c>
      <c r="G12" s="84" t="s">
        <v>43</v>
      </c>
      <c r="H12" s="84"/>
      <c r="I12" s="84" t="s">
        <v>7</v>
      </c>
      <c r="J12" s="84"/>
      <c r="K12" s="6" t="s">
        <v>8</v>
      </c>
    </row>
    <row r="13" spans="1:16" ht="16.5" thickBot="1" x14ac:dyDescent="0.3">
      <c r="A13" s="87"/>
      <c r="B13" s="88"/>
      <c r="C13" s="81"/>
      <c r="D13" s="83"/>
      <c r="E13" s="83"/>
      <c r="F13" s="83"/>
      <c r="G13" s="7" t="s">
        <v>44</v>
      </c>
      <c r="H13" s="7" t="s">
        <v>9</v>
      </c>
      <c r="I13" s="7" t="s">
        <v>44</v>
      </c>
      <c r="J13" s="7" t="s">
        <v>9</v>
      </c>
      <c r="K13" s="8"/>
    </row>
    <row r="14" spans="1:16" ht="15.75" customHeight="1" x14ac:dyDescent="0.25">
      <c r="A14" s="111" t="s">
        <v>38</v>
      </c>
      <c r="B14" s="108" t="s">
        <v>27</v>
      </c>
      <c r="C14" s="59" t="s">
        <v>31</v>
      </c>
      <c r="D14" s="58">
        <v>1</v>
      </c>
      <c r="E14" s="58"/>
      <c r="F14" s="45">
        <f>D14*E14</f>
        <v>0</v>
      </c>
      <c r="G14" s="9"/>
      <c r="H14" s="23">
        <f>F14*G14</f>
        <v>0</v>
      </c>
      <c r="I14" s="9"/>
      <c r="J14" s="23">
        <f>F14*I14</f>
        <v>0</v>
      </c>
      <c r="K14" s="21">
        <f>H14+J14</f>
        <v>0</v>
      </c>
    </row>
    <row r="15" spans="1:16" ht="15.75" customHeight="1" thickBot="1" x14ac:dyDescent="0.3">
      <c r="A15" s="112"/>
      <c r="B15" s="109"/>
      <c r="C15" s="60" t="s">
        <v>36</v>
      </c>
      <c r="D15" s="58">
        <v>1</v>
      </c>
      <c r="E15" s="58"/>
      <c r="F15" s="45">
        <f t="shared" ref="F15:F31" si="0">D15*E15</f>
        <v>0</v>
      </c>
      <c r="G15" s="9"/>
      <c r="H15" s="23">
        <f t="shared" ref="H15:H31" si="1">F15*G15</f>
        <v>0</v>
      </c>
      <c r="I15" s="9"/>
      <c r="J15" s="23">
        <f t="shared" ref="J15:J43" si="2">F15*I15</f>
        <v>0</v>
      </c>
      <c r="K15" s="21">
        <f t="shared" ref="K15:K43" si="3">H15+J15</f>
        <v>0</v>
      </c>
    </row>
    <row r="16" spans="1:16" ht="15.75" customHeight="1" x14ac:dyDescent="0.25">
      <c r="A16" s="112"/>
      <c r="B16" s="109"/>
      <c r="C16" s="59" t="s">
        <v>32</v>
      </c>
      <c r="D16" s="58">
        <v>4</v>
      </c>
      <c r="E16" s="58"/>
      <c r="F16" s="45">
        <f t="shared" si="0"/>
        <v>0</v>
      </c>
      <c r="G16" s="9"/>
      <c r="H16" s="23">
        <f t="shared" si="1"/>
        <v>0</v>
      </c>
      <c r="I16" s="9"/>
      <c r="J16" s="23">
        <f t="shared" si="2"/>
        <v>0</v>
      </c>
      <c r="K16" s="21">
        <f t="shared" si="3"/>
        <v>0</v>
      </c>
    </row>
    <row r="17" spans="1:11" ht="15.75" customHeight="1" x14ac:dyDescent="0.25">
      <c r="A17" s="112"/>
      <c r="B17" s="109"/>
      <c r="C17" s="61" t="s">
        <v>37</v>
      </c>
      <c r="D17" s="58">
        <v>4</v>
      </c>
      <c r="E17" s="58"/>
      <c r="F17" s="45">
        <f t="shared" si="0"/>
        <v>0</v>
      </c>
      <c r="G17" s="9"/>
      <c r="H17" s="23">
        <f t="shared" si="1"/>
        <v>0</v>
      </c>
      <c r="I17" s="9"/>
      <c r="J17" s="23">
        <f t="shared" si="2"/>
        <v>0</v>
      </c>
      <c r="K17" s="21">
        <f t="shared" si="3"/>
        <v>0</v>
      </c>
    </row>
    <row r="18" spans="1:11" ht="15.75" customHeight="1" x14ac:dyDescent="0.25">
      <c r="A18" s="112"/>
      <c r="B18" s="109"/>
      <c r="C18" s="52" t="s">
        <v>50</v>
      </c>
      <c r="D18" s="10">
        <v>12</v>
      </c>
      <c r="E18" s="10"/>
      <c r="F18" s="46">
        <f>D18*E18</f>
        <v>0</v>
      </c>
      <c r="G18" s="11"/>
      <c r="H18" s="24">
        <f>F18*G18</f>
        <v>0</v>
      </c>
      <c r="I18" s="11"/>
      <c r="J18" s="24">
        <f t="shared" si="2"/>
        <v>0</v>
      </c>
      <c r="K18" s="22">
        <f t="shared" si="3"/>
        <v>0</v>
      </c>
    </row>
    <row r="19" spans="1:11" ht="15.75" customHeight="1" thickBot="1" x14ac:dyDescent="0.3">
      <c r="A19" s="112"/>
      <c r="B19" s="109"/>
      <c r="C19" s="53" t="s">
        <v>51</v>
      </c>
      <c r="D19" s="10">
        <v>4</v>
      </c>
      <c r="E19" s="10"/>
      <c r="F19" s="46">
        <f>D19*E19</f>
        <v>0</v>
      </c>
      <c r="G19" s="11"/>
      <c r="H19" s="24">
        <f>F19*G19</f>
        <v>0</v>
      </c>
      <c r="I19" s="11"/>
      <c r="J19" s="24">
        <f t="shared" si="2"/>
        <v>0</v>
      </c>
      <c r="K19" s="22">
        <f t="shared" si="3"/>
        <v>0</v>
      </c>
    </row>
    <row r="20" spans="1:11" ht="15.75" customHeight="1" x14ac:dyDescent="0.25">
      <c r="A20" s="112"/>
      <c r="B20" s="109"/>
      <c r="C20" s="59" t="s">
        <v>33</v>
      </c>
      <c r="D20" s="10">
        <v>2</v>
      </c>
      <c r="E20" s="10"/>
      <c r="F20" s="46">
        <f>D20*E20</f>
        <v>0</v>
      </c>
      <c r="G20" s="11"/>
      <c r="H20" s="24">
        <f>F20*G20</f>
        <v>0</v>
      </c>
      <c r="I20" s="11"/>
      <c r="J20" s="24">
        <f t="shared" si="2"/>
        <v>0</v>
      </c>
      <c r="K20" s="22">
        <f t="shared" si="3"/>
        <v>0</v>
      </c>
    </row>
    <row r="21" spans="1:11" ht="15.75" customHeight="1" x14ac:dyDescent="0.25">
      <c r="A21" s="112"/>
      <c r="B21" s="109"/>
      <c r="C21" s="61" t="s">
        <v>60</v>
      </c>
      <c r="D21" s="10">
        <v>2</v>
      </c>
      <c r="E21" s="10"/>
      <c r="F21" s="46">
        <f>D21*E21</f>
        <v>0</v>
      </c>
      <c r="G21" s="11"/>
      <c r="H21" s="24">
        <f>F21*G21</f>
        <v>0</v>
      </c>
      <c r="I21" s="11"/>
      <c r="J21" s="24">
        <f t="shared" si="2"/>
        <v>0</v>
      </c>
      <c r="K21" s="22">
        <f t="shared" si="3"/>
        <v>0</v>
      </c>
    </row>
    <row r="22" spans="1:11" ht="15.75" customHeight="1" x14ac:dyDescent="0.25">
      <c r="A22" s="112"/>
      <c r="B22" s="109"/>
      <c r="C22" s="52" t="s">
        <v>50</v>
      </c>
      <c r="D22" s="58">
        <v>6</v>
      </c>
      <c r="E22" s="58"/>
      <c r="F22" s="45">
        <f t="shared" si="0"/>
        <v>0</v>
      </c>
      <c r="G22" s="9"/>
      <c r="H22" s="23">
        <f t="shared" si="1"/>
        <v>0</v>
      </c>
      <c r="I22" s="9"/>
      <c r="J22" s="23">
        <f t="shared" si="2"/>
        <v>0</v>
      </c>
      <c r="K22" s="21">
        <f t="shared" si="3"/>
        <v>0</v>
      </c>
    </row>
    <row r="23" spans="1:11" ht="15.75" customHeight="1" thickBot="1" x14ac:dyDescent="0.3">
      <c r="A23" s="112"/>
      <c r="B23" s="109"/>
      <c r="C23" s="53" t="s">
        <v>51</v>
      </c>
      <c r="D23" s="58">
        <v>2</v>
      </c>
      <c r="E23" s="58"/>
      <c r="F23" s="45">
        <f t="shared" si="0"/>
        <v>0</v>
      </c>
      <c r="G23" s="9"/>
      <c r="H23" s="23">
        <f t="shared" si="1"/>
        <v>0</v>
      </c>
      <c r="I23" s="9"/>
      <c r="J23" s="23">
        <f t="shared" si="2"/>
        <v>0</v>
      </c>
      <c r="K23" s="21">
        <f t="shared" si="3"/>
        <v>0</v>
      </c>
    </row>
    <row r="24" spans="1:11" ht="15.75" customHeight="1" x14ac:dyDescent="0.25">
      <c r="A24" s="112"/>
      <c r="B24" s="109"/>
      <c r="C24" s="59" t="s">
        <v>34</v>
      </c>
      <c r="D24" s="58">
        <v>1</v>
      </c>
      <c r="E24" s="58"/>
      <c r="F24" s="45">
        <f t="shared" si="0"/>
        <v>0</v>
      </c>
      <c r="G24" s="9"/>
      <c r="H24" s="23">
        <f t="shared" si="1"/>
        <v>0</v>
      </c>
      <c r="I24" s="9"/>
      <c r="J24" s="23">
        <f t="shared" si="2"/>
        <v>0</v>
      </c>
      <c r="K24" s="21">
        <f t="shared" si="3"/>
        <v>0</v>
      </c>
    </row>
    <row r="25" spans="1:11" ht="15.75" customHeight="1" x14ac:dyDescent="0.25">
      <c r="A25" s="112"/>
      <c r="B25" s="109"/>
      <c r="C25" s="55" t="s">
        <v>52</v>
      </c>
      <c r="D25" s="58">
        <v>3</v>
      </c>
      <c r="E25" s="58"/>
      <c r="F25" s="45">
        <f t="shared" si="0"/>
        <v>0</v>
      </c>
      <c r="G25" s="9"/>
      <c r="H25" s="23">
        <f t="shared" si="1"/>
        <v>0</v>
      </c>
      <c r="I25" s="9"/>
      <c r="J25" s="23">
        <f t="shared" si="2"/>
        <v>0</v>
      </c>
      <c r="K25" s="21">
        <f t="shared" si="3"/>
        <v>0</v>
      </c>
    </row>
    <row r="26" spans="1:11" ht="15.75" customHeight="1" thickBot="1" x14ac:dyDescent="0.3">
      <c r="A26" s="112"/>
      <c r="B26" s="109"/>
      <c r="C26" s="54" t="s">
        <v>53</v>
      </c>
      <c r="D26" s="58">
        <v>1</v>
      </c>
      <c r="E26" s="58"/>
      <c r="F26" s="45">
        <f t="shared" si="0"/>
        <v>0</v>
      </c>
      <c r="G26" s="9"/>
      <c r="H26" s="23">
        <f t="shared" si="1"/>
        <v>0</v>
      </c>
      <c r="I26" s="9"/>
      <c r="J26" s="23">
        <f t="shared" si="2"/>
        <v>0</v>
      </c>
      <c r="K26" s="21">
        <f t="shared" si="3"/>
        <v>0</v>
      </c>
    </row>
    <row r="27" spans="1:11" ht="15.75" customHeight="1" x14ac:dyDescent="0.25">
      <c r="A27" s="112"/>
      <c r="B27" s="109"/>
      <c r="C27" s="59" t="s">
        <v>35</v>
      </c>
      <c r="D27" s="58">
        <v>1</v>
      </c>
      <c r="E27" s="58"/>
      <c r="F27" s="45">
        <f t="shared" si="0"/>
        <v>0</v>
      </c>
      <c r="G27" s="9"/>
      <c r="H27" s="23">
        <f t="shared" si="1"/>
        <v>0</v>
      </c>
      <c r="I27" s="9"/>
      <c r="J27" s="23">
        <f t="shared" si="2"/>
        <v>0</v>
      </c>
      <c r="K27" s="21">
        <f t="shared" si="3"/>
        <v>0</v>
      </c>
    </row>
    <row r="28" spans="1:11" ht="15.75" customHeight="1" x14ac:dyDescent="0.25">
      <c r="A28" s="112"/>
      <c r="B28" s="109"/>
      <c r="C28" s="55" t="s">
        <v>52</v>
      </c>
      <c r="D28" s="58">
        <v>3</v>
      </c>
      <c r="E28" s="58"/>
      <c r="F28" s="45">
        <f t="shared" si="0"/>
        <v>0</v>
      </c>
      <c r="G28" s="9"/>
      <c r="H28" s="23">
        <f t="shared" si="1"/>
        <v>0</v>
      </c>
      <c r="I28" s="9"/>
      <c r="J28" s="23">
        <f t="shared" si="2"/>
        <v>0</v>
      </c>
      <c r="K28" s="21">
        <f t="shared" si="3"/>
        <v>0</v>
      </c>
    </row>
    <row r="29" spans="1:11" ht="15.75" customHeight="1" thickBot="1" x14ac:dyDescent="0.3">
      <c r="A29" s="112"/>
      <c r="B29" s="109"/>
      <c r="C29" s="54" t="s">
        <v>53</v>
      </c>
      <c r="D29" s="58">
        <v>1</v>
      </c>
      <c r="E29" s="58"/>
      <c r="F29" s="45">
        <f t="shared" si="0"/>
        <v>0</v>
      </c>
      <c r="G29" s="9"/>
      <c r="H29" s="23">
        <f t="shared" si="1"/>
        <v>0</v>
      </c>
      <c r="I29" s="9"/>
      <c r="J29" s="23">
        <f t="shared" si="2"/>
        <v>0</v>
      </c>
      <c r="K29" s="21">
        <f t="shared" si="3"/>
        <v>0</v>
      </c>
    </row>
    <row r="30" spans="1:11" ht="15.75" customHeight="1" x14ac:dyDescent="0.25">
      <c r="A30" s="112"/>
      <c r="B30" s="109"/>
      <c r="C30" s="59" t="s">
        <v>16</v>
      </c>
      <c r="D30" s="58">
        <v>1</v>
      </c>
      <c r="E30" s="58"/>
      <c r="F30" s="45">
        <f t="shared" si="0"/>
        <v>0</v>
      </c>
      <c r="G30" s="9"/>
      <c r="H30" s="23">
        <f t="shared" si="1"/>
        <v>0</v>
      </c>
      <c r="I30" s="9"/>
      <c r="J30" s="23">
        <f t="shared" si="2"/>
        <v>0</v>
      </c>
      <c r="K30" s="21">
        <f t="shared" si="3"/>
        <v>0</v>
      </c>
    </row>
    <row r="31" spans="1:11" ht="15.75" customHeight="1" x14ac:dyDescent="0.25">
      <c r="A31" s="112"/>
      <c r="B31" s="109"/>
      <c r="C31" s="55" t="s">
        <v>52</v>
      </c>
      <c r="D31" s="58">
        <v>3</v>
      </c>
      <c r="E31" s="58"/>
      <c r="F31" s="45">
        <f t="shared" si="0"/>
        <v>0</v>
      </c>
      <c r="G31" s="9"/>
      <c r="H31" s="23">
        <f t="shared" si="1"/>
        <v>0</v>
      </c>
      <c r="I31" s="9"/>
      <c r="J31" s="23">
        <f t="shared" si="2"/>
        <v>0</v>
      </c>
      <c r="K31" s="21">
        <f t="shared" si="3"/>
        <v>0</v>
      </c>
    </row>
    <row r="32" spans="1:11" ht="15.75" customHeight="1" thickBot="1" x14ac:dyDescent="0.3">
      <c r="A32" s="112"/>
      <c r="B32" s="109"/>
      <c r="C32" s="54" t="s">
        <v>53</v>
      </c>
      <c r="D32" s="10">
        <v>1</v>
      </c>
      <c r="E32" s="10"/>
      <c r="F32" s="46">
        <f>D32*E32</f>
        <v>0</v>
      </c>
      <c r="G32" s="11"/>
      <c r="H32" s="24">
        <f>F32*G32</f>
        <v>0</v>
      </c>
      <c r="I32" s="11"/>
      <c r="J32" s="24">
        <f t="shared" si="2"/>
        <v>0</v>
      </c>
      <c r="K32" s="22">
        <f t="shared" si="3"/>
        <v>0</v>
      </c>
    </row>
    <row r="33" spans="1:11" ht="15.75" customHeight="1" thickBot="1" x14ac:dyDescent="0.3">
      <c r="A33" s="112"/>
      <c r="B33" s="109"/>
      <c r="C33" s="62" t="s">
        <v>17</v>
      </c>
      <c r="D33" s="10">
        <v>1</v>
      </c>
      <c r="E33" s="10"/>
      <c r="F33" s="46">
        <f>D33*E33</f>
        <v>0</v>
      </c>
      <c r="G33" s="11"/>
      <c r="H33" s="24">
        <f>F33*G33</f>
        <v>0</v>
      </c>
      <c r="I33" s="11"/>
      <c r="J33" s="24">
        <f t="shared" si="2"/>
        <v>0</v>
      </c>
      <c r="K33" s="22">
        <f t="shared" si="3"/>
        <v>0</v>
      </c>
    </row>
    <row r="34" spans="1:11" ht="15.75" customHeight="1" thickBot="1" x14ac:dyDescent="0.3">
      <c r="A34" s="112"/>
      <c r="B34" s="109"/>
      <c r="C34" s="62" t="s">
        <v>18</v>
      </c>
      <c r="D34" s="10">
        <v>1</v>
      </c>
      <c r="E34" s="10"/>
      <c r="F34" s="46">
        <f>D34*E34</f>
        <v>0</v>
      </c>
      <c r="G34" s="11"/>
      <c r="H34" s="24">
        <f>F34*G34</f>
        <v>0</v>
      </c>
      <c r="I34" s="11"/>
      <c r="J34" s="24">
        <f t="shared" si="2"/>
        <v>0</v>
      </c>
      <c r="K34" s="22">
        <f t="shared" si="3"/>
        <v>0</v>
      </c>
    </row>
    <row r="35" spans="1:11" ht="15.75" customHeight="1" x14ac:dyDescent="0.25">
      <c r="A35" s="112"/>
      <c r="B35" s="109"/>
      <c r="C35" s="59" t="s">
        <v>19</v>
      </c>
      <c r="D35" s="10">
        <v>1</v>
      </c>
      <c r="E35" s="10"/>
      <c r="F35" s="46">
        <f>D35*E35</f>
        <v>0</v>
      </c>
      <c r="G35" s="11"/>
      <c r="H35" s="24">
        <f>F35*G35</f>
        <v>0</v>
      </c>
      <c r="I35" s="11"/>
      <c r="J35" s="24">
        <f t="shared" si="2"/>
        <v>0</v>
      </c>
      <c r="K35" s="22">
        <f t="shared" si="3"/>
        <v>0</v>
      </c>
    </row>
    <row r="36" spans="1:11" ht="15.75" customHeight="1" x14ac:dyDescent="0.25">
      <c r="A36" s="112"/>
      <c r="B36" s="109"/>
      <c r="C36" s="55" t="s">
        <v>52</v>
      </c>
      <c r="D36" s="10">
        <v>3</v>
      </c>
      <c r="E36" s="10"/>
      <c r="F36" s="46">
        <f t="shared" ref="F36:F43" si="4">D36*E36</f>
        <v>0</v>
      </c>
      <c r="G36" s="11"/>
      <c r="H36" s="24">
        <f t="shared" ref="H36:H43" si="5">F36*G36</f>
        <v>0</v>
      </c>
      <c r="I36" s="11"/>
      <c r="J36" s="24">
        <f t="shared" si="2"/>
        <v>0</v>
      </c>
      <c r="K36" s="22">
        <f t="shared" si="3"/>
        <v>0</v>
      </c>
    </row>
    <row r="37" spans="1:11" ht="15.75" customHeight="1" thickBot="1" x14ac:dyDescent="0.3">
      <c r="A37" s="112"/>
      <c r="B37" s="109"/>
      <c r="C37" s="54" t="s">
        <v>53</v>
      </c>
      <c r="D37" s="10">
        <v>1</v>
      </c>
      <c r="E37" s="10"/>
      <c r="F37" s="46">
        <f t="shared" si="4"/>
        <v>0</v>
      </c>
      <c r="G37" s="11"/>
      <c r="H37" s="24">
        <f t="shared" si="5"/>
        <v>0</v>
      </c>
      <c r="I37" s="11"/>
      <c r="J37" s="24">
        <f t="shared" si="2"/>
        <v>0</v>
      </c>
      <c r="K37" s="22">
        <f t="shared" si="3"/>
        <v>0</v>
      </c>
    </row>
    <row r="38" spans="1:11" ht="15.75" customHeight="1" thickBot="1" x14ac:dyDescent="0.3">
      <c r="A38" s="112"/>
      <c r="B38" s="109"/>
      <c r="C38" s="63" t="s">
        <v>20</v>
      </c>
      <c r="D38" s="10">
        <v>1</v>
      </c>
      <c r="E38" s="10"/>
      <c r="F38" s="46">
        <f t="shared" si="4"/>
        <v>0</v>
      </c>
      <c r="G38" s="11"/>
      <c r="H38" s="24">
        <f t="shared" si="5"/>
        <v>0</v>
      </c>
      <c r="I38" s="11"/>
      <c r="J38" s="24">
        <f t="shared" si="2"/>
        <v>0</v>
      </c>
      <c r="K38" s="22">
        <f t="shared" si="3"/>
        <v>0</v>
      </c>
    </row>
    <row r="39" spans="1:11" ht="15.75" customHeight="1" thickBot="1" x14ac:dyDescent="0.3">
      <c r="A39" s="112"/>
      <c r="B39" s="109"/>
      <c r="C39" s="62" t="s">
        <v>21</v>
      </c>
      <c r="D39" s="10">
        <v>1</v>
      </c>
      <c r="E39" s="10"/>
      <c r="F39" s="46">
        <f t="shared" si="4"/>
        <v>0</v>
      </c>
      <c r="G39" s="11"/>
      <c r="H39" s="24">
        <f t="shared" si="5"/>
        <v>0</v>
      </c>
      <c r="I39" s="11"/>
      <c r="J39" s="24">
        <f t="shared" si="2"/>
        <v>0</v>
      </c>
      <c r="K39" s="22">
        <f t="shared" si="3"/>
        <v>0</v>
      </c>
    </row>
    <row r="40" spans="1:11" ht="15.75" customHeight="1" thickBot="1" x14ac:dyDescent="0.3">
      <c r="A40" s="112"/>
      <c r="B40" s="109"/>
      <c r="C40" s="62" t="s">
        <v>22</v>
      </c>
      <c r="D40" s="10">
        <v>3</v>
      </c>
      <c r="E40" s="10"/>
      <c r="F40" s="46">
        <f t="shared" si="4"/>
        <v>0</v>
      </c>
      <c r="G40" s="11"/>
      <c r="H40" s="24">
        <f t="shared" si="5"/>
        <v>0</v>
      </c>
      <c r="I40" s="11"/>
      <c r="J40" s="24">
        <f t="shared" si="2"/>
        <v>0</v>
      </c>
      <c r="K40" s="22">
        <f t="shared" si="3"/>
        <v>0</v>
      </c>
    </row>
    <row r="41" spans="1:11" ht="15.75" customHeight="1" x14ac:dyDescent="0.25">
      <c r="A41" s="112"/>
      <c r="B41" s="109"/>
      <c r="C41" s="64" t="s">
        <v>23</v>
      </c>
      <c r="D41" s="10">
        <v>1</v>
      </c>
      <c r="E41" s="10"/>
      <c r="F41" s="46">
        <f t="shared" si="4"/>
        <v>0</v>
      </c>
      <c r="G41" s="11"/>
      <c r="H41" s="24">
        <f t="shared" si="5"/>
        <v>0</v>
      </c>
      <c r="I41" s="11"/>
      <c r="J41" s="24">
        <f t="shared" si="2"/>
        <v>0</v>
      </c>
      <c r="K41" s="22">
        <f t="shared" si="3"/>
        <v>0</v>
      </c>
    </row>
    <row r="42" spans="1:11" ht="15.75" customHeight="1" x14ac:dyDescent="0.25">
      <c r="A42" s="112"/>
      <c r="B42" s="109"/>
      <c r="C42" s="55" t="s">
        <v>52</v>
      </c>
      <c r="D42" s="10">
        <v>2</v>
      </c>
      <c r="E42" s="10"/>
      <c r="F42" s="46">
        <f t="shared" si="4"/>
        <v>0</v>
      </c>
      <c r="G42" s="11"/>
      <c r="H42" s="24">
        <f t="shared" si="5"/>
        <v>0</v>
      </c>
      <c r="I42" s="11"/>
      <c r="J42" s="24">
        <f t="shared" si="2"/>
        <v>0</v>
      </c>
      <c r="K42" s="22">
        <f t="shared" si="3"/>
        <v>0</v>
      </c>
    </row>
    <row r="43" spans="1:11" ht="15.75" customHeight="1" thickBot="1" x14ac:dyDescent="0.3">
      <c r="A43" s="112"/>
      <c r="B43" s="109"/>
      <c r="C43" s="54" t="s">
        <v>53</v>
      </c>
      <c r="D43" s="10">
        <v>1</v>
      </c>
      <c r="E43" s="10"/>
      <c r="F43" s="46">
        <f t="shared" si="4"/>
        <v>0</v>
      </c>
      <c r="G43" s="11"/>
      <c r="H43" s="24">
        <f t="shared" si="5"/>
        <v>0</v>
      </c>
      <c r="I43" s="11"/>
      <c r="J43" s="24">
        <f t="shared" si="2"/>
        <v>0</v>
      </c>
      <c r="K43" s="22">
        <f t="shared" si="3"/>
        <v>0</v>
      </c>
    </row>
    <row r="44" spans="1:11" ht="15.75" x14ac:dyDescent="0.25">
      <c r="A44" s="112"/>
      <c r="B44" s="109"/>
      <c r="C44" s="64" t="s">
        <v>24</v>
      </c>
      <c r="D44" s="10">
        <v>1</v>
      </c>
      <c r="E44" s="10"/>
      <c r="F44" s="46">
        <f t="shared" ref="F44:F46" si="6">D44*E44</f>
        <v>0</v>
      </c>
      <c r="G44" s="11"/>
      <c r="H44" s="24">
        <f t="shared" ref="H44:H46" si="7">F44*G44</f>
        <v>0</v>
      </c>
      <c r="I44" s="11"/>
      <c r="J44" s="24">
        <f t="shared" ref="J44:J46" si="8">F44*I44</f>
        <v>0</v>
      </c>
      <c r="K44" s="22">
        <f t="shared" ref="K44:K51" si="9">H44+J44</f>
        <v>0</v>
      </c>
    </row>
    <row r="45" spans="1:11" ht="15.75" x14ac:dyDescent="0.25">
      <c r="A45" s="112"/>
      <c r="B45" s="109"/>
      <c r="C45" s="55" t="s">
        <v>52</v>
      </c>
      <c r="D45" s="10">
        <v>3</v>
      </c>
      <c r="E45" s="10"/>
      <c r="F45" s="46">
        <f>D45*E45</f>
        <v>0</v>
      </c>
      <c r="G45" s="11"/>
      <c r="H45" s="24">
        <f>F45*G45</f>
        <v>0</v>
      </c>
      <c r="I45" s="11"/>
      <c r="J45" s="24">
        <f>F45*I45</f>
        <v>0</v>
      </c>
      <c r="K45" s="22">
        <f>H45+J45</f>
        <v>0</v>
      </c>
    </row>
    <row r="46" spans="1:11" ht="16.5" thickBot="1" x14ac:dyDescent="0.3">
      <c r="A46" s="112"/>
      <c r="B46" s="109"/>
      <c r="C46" s="54" t="s">
        <v>53</v>
      </c>
      <c r="D46" s="10">
        <v>1</v>
      </c>
      <c r="E46" s="10"/>
      <c r="F46" s="46">
        <f t="shared" si="6"/>
        <v>0</v>
      </c>
      <c r="G46" s="11"/>
      <c r="H46" s="24">
        <f t="shared" si="7"/>
        <v>0</v>
      </c>
      <c r="I46" s="11"/>
      <c r="J46" s="24">
        <f t="shared" si="8"/>
        <v>0</v>
      </c>
      <c r="K46" s="22">
        <f t="shared" si="9"/>
        <v>0</v>
      </c>
    </row>
    <row r="47" spans="1:11" ht="21" customHeight="1" thickTop="1" thickBot="1" x14ac:dyDescent="0.3">
      <c r="A47" s="113"/>
      <c r="B47" s="110"/>
      <c r="C47" s="18" t="s">
        <v>10</v>
      </c>
      <c r="D47" s="19">
        <f>SUM(D14:D46)</f>
        <v>74</v>
      </c>
      <c r="E47" s="12"/>
      <c r="F47" s="44">
        <f>SUM(F14:F46)</f>
        <v>0</v>
      </c>
      <c r="G47" s="13"/>
      <c r="H47" s="25">
        <f>SUM(H14:H46)</f>
        <v>0</v>
      </c>
      <c r="I47" s="13"/>
      <c r="J47" s="25">
        <f>SUM(J14:J46)</f>
        <v>0</v>
      </c>
      <c r="K47" s="26">
        <f t="shared" ref="K47" si="10">H47+J47</f>
        <v>0</v>
      </c>
    </row>
    <row r="48" spans="1:11" ht="16.5" customHeight="1" thickTop="1" x14ac:dyDescent="0.25">
      <c r="A48" s="100" t="s">
        <v>40</v>
      </c>
      <c r="B48" s="103" t="s">
        <v>63</v>
      </c>
      <c r="C48" s="47" t="s">
        <v>14</v>
      </c>
      <c r="D48" s="58">
        <v>3</v>
      </c>
      <c r="E48" s="58"/>
      <c r="F48" s="45">
        <f t="shared" ref="F48:F51" si="11">D48*E48</f>
        <v>0</v>
      </c>
      <c r="G48" s="9"/>
      <c r="H48" s="23">
        <f t="shared" ref="H48:H51" si="12">F48*G48</f>
        <v>0</v>
      </c>
      <c r="I48" s="9"/>
      <c r="J48" s="23">
        <f t="shared" ref="J48:J51" si="13">F48*I48</f>
        <v>0</v>
      </c>
      <c r="K48" s="21">
        <f t="shared" si="9"/>
        <v>0</v>
      </c>
    </row>
    <row r="49" spans="1:11" ht="16.5" thickBot="1" x14ac:dyDescent="0.3">
      <c r="A49" s="101"/>
      <c r="B49" s="105"/>
      <c r="C49" s="50" t="s">
        <v>28</v>
      </c>
      <c r="D49" s="67">
        <v>1</v>
      </c>
      <c r="E49" s="67"/>
      <c r="F49" s="68">
        <f t="shared" si="11"/>
        <v>0</v>
      </c>
      <c r="G49" s="69"/>
      <c r="H49" s="70">
        <f t="shared" si="12"/>
        <v>0</v>
      </c>
      <c r="I49" s="69"/>
      <c r="J49" s="70">
        <f t="shared" si="13"/>
        <v>0</v>
      </c>
      <c r="K49" s="71">
        <f t="shared" si="9"/>
        <v>0</v>
      </c>
    </row>
    <row r="50" spans="1:11" ht="16.5" thickTop="1" x14ac:dyDescent="0.25">
      <c r="A50" s="101"/>
      <c r="B50" s="103" t="s">
        <v>39</v>
      </c>
      <c r="C50" s="48" t="s">
        <v>29</v>
      </c>
      <c r="D50" s="58">
        <v>3</v>
      </c>
      <c r="E50" s="58"/>
      <c r="F50" s="45">
        <f t="shared" si="11"/>
        <v>0</v>
      </c>
      <c r="G50" s="9"/>
      <c r="H50" s="23">
        <f t="shared" si="12"/>
        <v>0</v>
      </c>
      <c r="I50" s="9"/>
      <c r="J50" s="23">
        <f t="shared" si="13"/>
        <v>0</v>
      </c>
      <c r="K50" s="21">
        <f t="shared" si="9"/>
        <v>0</v>
      </c>
    </row>
    <row r="51" spans="1:11" ht="15.75" customHeight="1" thickBot="1" x14ac:dyDescent="0.3">
      <c r="A51" s="101"/>
      <c r="B51" s="104"/>
      <c r="C51" s="49" t="s">
        <v>30</v>
      </c>
      <c r="D51" s="10">
        <v>1</v>
      </c>
      <c r="E51" s="10"/>
      <c r="F51" s="46">
        <f t="shared" si="11"/>
        <v>0</v>
      </c>
      <c r="G51" s="11"/>
      <c r="H51" s="24">
        <f t="shared" si="12"/>
        <v>0</v>
      </c>
      <c r="I51" s="11"/>
      <c r="J51" s="24">
        <f t="shared" si="13"/>
        <v>0</v>
      </c>
      <c r="K51" s="22">
        <f t="shared" si="9"/>
        <v>0</v>
      </c>
    </row>
    <row r="52" spans="1:11" ht="21" customHeight="1" thickTop="1" thickBot="1" x14ac:dyDescent="0.3">
      <c r="A52" s="102"/>
      <c r="B52" s="104"/>
      <c r="C52" s="20" t="s">
        <v>10</v>
      </c>
      <c r="D52" s="19">
        <f>SUM(D48:D51)</f>
        <v>8</v>
      </c>
      <c r="E52" s="12"/>
      <c r="F52" s="44">
        <f>SUM(F48:F51)</f>
        <v>0</v>
      </c>
      <c r="G52" s="13"/>
      <c r="H52" s="25">
        <f>SUM(H48:H51)</f>
        <v>0</v>
      </c>
      <c r="I52" s="13"/>
      <c r="J52" s="25">
        <f>SUM(J48:J51)</f>
        <v>0</v>
      </c>
      <c r="K52" s="26">
        <f t="shared" ref="K52:K61" si="14">H52+J52</f>
        <v>0</v>
      </c>
    </row>
    <row r="53" spans="1:11" ht="16.5" thickTop="1" x14ac:dyDescent="0.25">
      <c r="A53" s="103" t="s">
        <v>38</v>
      </c>
      <c r="B53" s="104"/>
      <c r="C53" s="65" t="s">
        <v>25</v>
      </c>
      <c r="D53" s="58">
        <v>3</v>
      </c>
      <c r="E53" s="58"/>
      <c r="F53" s="45">
        <f t="shared" ref="F53:F58" si="15">D53*E53</f>
        <v>0</v>
      </c>
      <c r="G53" s="9"/>
      <c r="H53" s="23">
        <f t="shared" ref="H53:H58" si="16">F53*G53</f>
        <v>0</v>
      </c>
      <c r="I53" s="9"/>
      <c r="J53" s="23">
        <f t="shared" ref="J53:J58" si="17">F53*I53</f>
        <v>0</v>
      </c>
      <c r="K53" s="21">
        <f>H53+J53</f>
        <v>0</v>
      </c>
    </row>
    <row r="54" spans="1:11" ht="15.75" x14ac:dyDescent="0.25">
      <c r="A54" s="104"/>
      <c r="B54" s="104"/>
      <c r="C54" s="66" t="s">
        <v>61</v>
      </c>
      <c r="D54" s="10">
        <v>3</v>
      </c>
      <c r="E54" s="10"/>
      <c r="F54" s="46">
        <f t="shared" si="15"/>
        <v>0</v>
      </c>
      <c r="G54" s="11"/>
      <c r="H54" s="24">
        <f>F54*G54</f>
        <v>0</v>
      </c>
      <c r="I54" s="11"/>
      <c r="J54" s="24">
        <f t="shared" si="17"/>
        <v>0</v>
      </c>
      <c r="K54" s="22">
        <f t="shared" si="14"/>
        <v>0</v>
      </c>
    </row>
    <row r="55" spans="1:11" ht="15.75" x14ac:dyDescent="0.25">
      <c r="A55" s="104"/>
      <c r="B55" s="104"/>
      <c r="C55" s="64" t="s">
        <v>26</v>
      </c>
      <c r="D55" s="10">
        <v>1</v>
      </c>
      <c r="E55" s="10"/>
      <c r="F55" s="46">
        <f t="shared" si="15"/>
        <v>0</v>
      </c>
      <c r="G55" s="11"/>
      <c r="H55" s="24">
        <f t="shared" si="16"/>
        <v>0</v>
      </c>
      <c r="I55" s="11"/>
      <c r="J55" s="24">
        <f t="shared" si="17"/>
        <v>0</v>
      </c>
      <c r="K55" s="22">
        <f t="shared" si="14"/>
        <v>0</v>
      </c>
    </row>
    <row r="56" spans="1:11" ht="15.75" x14ac:dyDescent="0.25">
      <c r="A56" s="104"/>
      <c r="B56" s="104"/>
      <c r="C56" s="64" t="s">
        <v>58</v>
      </c>
      <c r="D56" s="10">
        <v>1</v>
      </c>
      <c r="E56" s="10"/>
      <c r="F56" s="46">
        <f t="shared" si="15"/>
        <v>0</v>
      </c>
      <c r="G56" s="11"/>
      <c r="H56" s="24">
        <f t="shared" si="16"/>
        <v>0</v>
      </c>
      <c r="I56" s="11"/>
      <c r="J56" s="24">
        <f t="shared" si="17"/>
        <v>0</v>
      </c>
      <c r="K56" s="22">
        <f t="shared" si="14"/>
        <v>0</v>
      </c>
    </row>
    <row r="57" spans="1:11" ht="15.75" x14ac:dyDescent="0.25">
      <c r="A57" s="104"/>
      <c r="B57" s="104"/>
      <c r="C57" s="64" t="s">
        <v>62</v>
      </c>
      <c r="D57" s="10">
        <v>1</v>
      </c>
      <c r="E57" s="10"/>
      <c r="F57" s="46">
        <f t="shared" si="15"/>
        <v>0</v>
      </c>
      <c r="G57" s="11"/>
      <c r="H57" s="24">
        <f t="shared" si="16"/>
        <v>0</v>
      </c>
      <c r="I57" s="11"/>
      <c r="J57" s="24">
        <f t="shared" si="17"/>
        <v>0</v>
      </c>
      <c r="K57" s="22">
        <f t="shared" si="14"/>
        <v>0</v>
      </c>
    </row>
    <row r="58" spans="1:11" ht="16.5" thickBot="1" x14ac:dyDescent="0.3">
      <c r="A58" s="104"/>
      <c r="B58" s="104"/>
      <c r="C58" s="51"/>
      <c r="D58" s="10"/>
      <c r="E58" s="10"/>
      <c r="F58" s="46">
        <f t="shared" si="15"/>
        <v>0</v>
      </c>
      <c r="G58" s="11"/>
      <c r="H58" s="24">
        <f t="shared" si="16"/>
        <v>0</v>
      </c>
      <c r="I58" s="11"/>
      <c r="J58" s="24">
        <f t="shared" si="17"/>
        <v>0</v>
      </c>
      <c r="K58" s="22">
        <f t="shared" si="14"/>
        <v>0</v>
      </c>
    </row>
    <row r="59" spans="1:11" ht="21" customHeight="1" thickTop="1" thickBot="1" x14ac:dyDescent="0.3">
      <c r="A59" s="105"/>
      <c r="B59" s="105"/>
      <c r="C59" s="20" t="s">
        <v>10</v>
      </c>
      <c r="D59" s="19">
        <f>SUM(D53:D58)</f>
        <v>9</v>
      </c>
      <c r="E59" s="12"/>
      <c r="F59" s="44">
        <f>SUM(F53:F58)</f>
        <v>0</v>
      </c>
      <c r="G59" s="13"/>
      <c r="H59" s="25">
        <f>SUM(H53:H58)</f>
        <v>0</v>
      </c>
      <c r="I59" s="13"/>
      <c r="J59" s="25">
        <f>SUM(J53:J58)</f>
        <v>0</v>
      </c>
      <c r="K59" s="26">
        <f t="shared" si="14"/>
        <v>0</v>
      </c>
    </row>
    <row r="60" spans="1:11" ht="21" customHeight="1" thickTop="1" thickBot="1" x14ac:dyDescent="0.3">
      <c r="A60" s="92" t="s">
        <v>10</v>
      </c>
      <c r="B60" s="93"/>
      <c r="C60" s="90"/>
      <c r="D60" s="90"/>
      <c r="E60" s="91"/>
      <c r="F60" s="30"/>
      <c r="G60" s="27"/>
      <c r="H60" s="28">
        <f>H47+H52+H59</f>
        <v>0</v>
      </c>
      <c r="I60" s="27"/>
      <c r="J60" s="28">
        <f>J47+J52+J59</f>
        <v>0</v>
      </c>
      <c r="K60" s="29">
        <f>K47+K52+K59</f>
        <v>0</v>
      </c>
    </row>
    <row r="61" spans="1:11" ht="16.5" thickBot="1" x14ac:dyDescent="0.3">
      <c r="A61" s="94"/>
      <c r="B61" s="95"/>
      <c r="C61" s="14" t="s">
        <v>42</v>
      </c>
      <c r="D61" s="56">
        <v>1</v>
      </c>
      <c r="E61" s="15"/>
      <c r="F61" s="15">
        <f t="shared" ref="F61" si="18">D61*E61</f>
        <v>0</v>
      </c>
      <c r="G61" s="16"/>
      <c r="H61" s="24">
        <f t="shared" ref="H61" si="19">F61*G61</f>
        <v>0</v>
      </c>
      <c r="I61" s="16"/>
      <c r="J61" s="24">
        <f t="shared" ref="J61" si="20">F61*I61</f>
        <v>0</v>
      </c>
      <c r="K61" s="22">
        <f t="shared" si="14"/>
        <v>0</v>
      </c>
    </row>
    <row r="62" spans="1:11" ht="21" customHeight="1" thickTop="1" thickBot="1" x14ac:dyDescent="0.3">
      <c r="A62" s="96"/>
      <c r="B62" s="97"/>
      <c r="C62" s="39" t="s">
        <v>10</v>
      </c>
      <c r="D62" s="40">
        <f>SUM(D61:D61)</f>
        <v>1</v>
      </c>
      <c r="E62" s="41"/>
      <c r="F62" s="42">
        <f>SUM(F61:F61)</f>
        <v>0</v>
      </c>
      <c r="G62" s="41"/>
      <c r="H62" s="42">
        <f>SUM(H61:H61)</f>
        <v>0</v>
      </c>
      <c r="I62" s="41"/>
      <c r="J62" s="42">
        <f>SUM(J61:J61)</f>
        <v>0</v>
      </c>
      <c r="K62" s="43">
        <f>H62+J62</f>
        <v>0</v>
      </c>
    </row>
    <row r="63" spans="1:11" ht="24" customHeight="1" thickBot="1" x14ac:dyDescent="0.3"/>
    <row r="64" spans="1:11" ht="31.5" x14ac:dyDescent="0.25">
      <c r="A64" s="73" t="s">
        <v>47</v>
      </c>
      <c r="B64" s="74"/>
      <c r="C64" s="75"/>
      <c r="D64" s="31" t="s">
        <v>6</v>
      </c>
      <c r="E64" s="32"/>
      <c r="F64" s="32"/>
      <c r="G64" s="32"/>
      <c r="H64" s="5" t="s">
        <v>48</v>
      </c>
      <c r="I64" s="31"/>
      <c r="J64" s="5" t="s">
        <v>49</v>
      </c>
      <c r="K64" s="33" t="s">
        <v>8</v>
      </c>
    </row>
    <row r="65" spans="1:11" ht="16.5" thickBot="1" x14ac:dyDescent="0.3">
      <c r="A65" s="76"/>
      <c r="B65" s="77"/>
      <c r="C65" s="78"/>
      <c r="D65" s="57">
        <v>246</v>
      </c>
      <c r="E65" s="34"/>
      <c r="F65" s="34"/>
      <c r="G65" s="34"/>
      <c r="H65" s="34"/>
      <c r="I65" s="34"/>
      <c r="J65" s="34"/>
      <c r="K65" s="35"/>
    </row>
    <row r="66" spans="1:11" ht="15.75" x14ac:dyDescent="0.25">
      <c r="A66" s="37"/>
      <c r="B66" s="37"/>
      <c r="C66" s="37"/>
      <c r="D66" s="1"/>
      <c r="E66" s="1"/>
      <c r="F66" s="1"/>
      <c r="G66" s="1"/>
      <c r="H66" s="1"/>
      <c r="I66" s="1"/>
      <c r="J66" s="1"/>
      <c r="K66" s="1"/>
    </row>
    <row r="67" spans="1:11" ht="15.75" x14ac:dyDescent="0.25">
      <c r="A67" s="37"/>
      <c r="B67" s="37"/>
      <c r="C67" s="37"/>
      <c r="D67" s="1"/>
      <c r="E67" s="1"/>
      <c r="F67" s="1"/>
      <c r="G67" s="1"/>
      <c r="H67" s="1"/>
      <c r="I67" s="1"/>
      <c r="J67" s="1"/>
      <c r="K67" s="1"/>
    </row>
    <row r="68" spans="1:11" ht="15.75" x14ac:dyDescent="0.25">
      <c r="B68" s="17" t="s">
        <v>11</v>
      </c>
    </row>
    <row r="70" spans="1:11" ht="15.75" x14ac:dyDescent="0.25">
      <c r="B70" s="89" t="s">
        <v>15</v>
      </c>
      <c r="C70" s="89"/>
      <c r="D70" s="89"/>
      <c r="E70" s="89"/>
      <c r="F70" s="89"/>
      <c r="G70" s="89"/>
      <c r="H70" s="89"/>
      <c r="I70" s="89"/>
      <c r="J70" s="89"/>
      <c r="K70" s="89"/>
    </row>
    <row r="71" spans="1:11" ht="16.5" customHeight="1" x14ac:dyDescent="0.25">
      <c r="B71" s="89" t="s">
        <v>12</v>
      </c>
      <c r="C71" s="89"/>
      <c r="D71" s="89"/>
      <c r="E71" s="89"/>
      <c r="F71" s="89"/>
      <c r="G71" s="89"/>
      <c r="H71" s="89"/>
      <c r="I71" s="89"/>
      <c r="J71" s="89"/>
      <c r="K71" s="89"/>
    </row>
    <row r="72" spans="1:11" ht="15.75" x14ac:dyDescent="0.25">
      <c r="B72" s="89" t="s">
        <v>55</v>
      </c>
      <c r="C72" s="89"/>
      <c r="D72" s="89"/>
      <c r="E72" s="89"/>
      <c r="F72" s="89"/>
      <c r="G72" s="89"/>
      <c r="H72" s="89"/>
      <c r="I72" s="89"/>
      <c r="J72" s="89"/>
      <c r="K72" s="89"/>
    </row>
    <row r="73" spans="1:11" ht="15.75" x14ac:dyDescent="0.25">
      <c r="B73" s="89" t="s">
        <v>13</v>
      </c>
      <c r="C73" s="89"/>
      <c r="D73" s="89"/>
      <c r="E73" s="89"/>
      <c r="F73" s="89"/>
      <c r="G73" s="89"/>
      <c r="H73" s="89"/>
      <c r="I73" s="89"/>
      <c r="J73" s="89"/>
      <c r="K73" s="89"/>
    </row>
    <row r="74" spans="1:11" ht="15.75" x14ac:dyDescent="0.25">
      <c r="B74" s="72" t="s">
        <v>46</v>
      </c>
      <c r="C74" s="72"/>
      <c r="D74" s="72"/>
      <c r="E74" s="72"/>
      <c r="F74" s="72"/>
      <c r="G74" s="72"/>
      <c r="H74" s="72"/>
      <c r="I74" s="72"/>
      <c r="J74" s="72"/>
      <c r="K74" s="72"/>
    </row>
  </sheetData>
  <mergeCells count="30">
    <mergeCell ref="A48:A52"/>
    <mergeCell ref="A53:A59"/>
    <mergeCell ref="A7:K7"/>
    <mergeCell ref="A10:K10"/>
    <mergeCell ref="F12:F13"/>
    <mergeCell ref="B14:B47"/>
    <mergeCell ref="A14:A47"/>
    <mergeCell ref="B50:B59"/>
    <mergeCell ref="B48:B49"/>
    <mergeCell ref="J1:K1"/>
    <mergeCell ref="H2:K2"/>
    <mergeCell ref="B4:K4"/>
    <mergeCell ref="B5:K5"/>
    <mergeCell ref="B6:K6"/>
    <mergeCell ref="B74:K74"/>
    <mergeCell ref="A64:C65"/>
    <mergeCell ref="J9:K9"/>
    <mergeCell ref="C12:C13"/>
    <mergeCell ref="D12:D13"/>
    <mergeCell ref="E12:E13"/>
    <mergeCell ref="G12:H12"/>
    <mergeCell ref="I12:J12"/>
    <mergeCell ref="A12:B13"/>
    <mergeCell ref="B70:K70"/>
    <mergeCell ref="B71:K71"/>
    <mergeCell ref="C60:E60"/>
    <mergeCell ref="B73:K73"/>
    <mergeCell ref="B72:K72"/>
    <mergeCell ref="A60:B60"/>
    <mergeCell ref="A61:B62"/>
  </mergeCells>
  <pageMargins left="0.25" right="0.25" top="0.75" bottom="0.75" header="0.3" footer="0.3"/>
  <pageSetup paperSize="9" orientation="landscape" horizontalDpi="4294967295" verticalDpi="4294967295" r:id="rId1"/>
  <ignoredErrors>
    <ignoredError sqref="H47 J47 H52 J52 H59 J59 F47 F5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PechnikovSV</dc:creator>
  <cp:lastModifiedBy>devcent</cp:lastModifiedBy>
  <cp:lastPrinted>2019-01-31T06:08:40Z</cp:lastPrinted>
  <dcterms:created xsi:type="dcterms:W3CDTF">2019-01-31T05:48:12Z</dcterms:created>
  <dcterms:modified xsi:type="dcterms:W3CDTF">2026-02-16T13:59:12Z</dcterms:modified>
</cp:coreProperties>
</file>